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User\Documents\AIASTIIL\Hinnapakkumised\HINNAPAKKUMISED 2024\RMK Laudtee\"/>
    </mc:Choice>
  </mc:AlternateContent>
  <xr:revisionPtr revIDLastSave="0" documentId="13_ncr:1_{DA66E7A3-B414-40C2-A47B-29E7EF72215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caa8+m2iG7kuLwrkJfgxEt5HrJAZLASJ/JtV6MkYO6c="/>
    </ext>
  </extLst>
</workbook>
</file>

<file path=xl/calcChain.xml><?xml version="1.0" encoding="utf-8"?>
<calcChain xmlns="http://schemas.openxmlformats.org/spreadsheetml/2006/main">
  <c r="I31" i="1" l="1"/>
  <c r="E31" i="1"/>
  <c r="F28" i="1"/>
  <c r="H28" i="1"/>
  <c r="J28" i="1"/>
  <c r="K28" i="1"/>
  <c r="L28" i="1" s="1"/>
  <c r="K25" i="1"/>
  <c r="L25" i="1" s="1"/>
  <c r="K26" i="1"/>
  <c r="L26" i="1" s="1"/>
  <c r="J26" i="1"/>
  <c r="H26" i="1"/>
  <c r="F26" i="1"/>
  <c r="J25" i="1"/>
  <c r="H25" i="1"/>
  <c r="F25" i="1"/>
  <c r="K24" i="1"/>
  <c r="L24" i="1" s="1"/>
  <c r="J24" i="1"/>
  <c r="H24" i="1"/>
  <c r="G31" i="1" s="1"/>
  <c r="F24" i="1"/>
  <c r="K23" i="1"/>
  <c r="L23" i="1" s="1"/>
  <c r="J23" i="1"/>
  <c r="H23" i="1"/>
  <c r="F23" i="1"/>
  <c r="K22" i="1"/>
  <c r="L22" i="1" s="1"/>
  <c r="J22" i="1"/>
  <c r="H22" i="1"/>
  <c r="F22" i="1"/>
  <c r="K31" i="1" l="1"/>
  <c r="K32" i="1" s="1"/>
  <c r="G32" i="1"/>
  <c r="E32" i="1"/>
  <c r="I32" i="1"/>
  <c r="E33" i="1" l="1"/>
  <c r="I33" i="1"/>
  <c r="G33" i="1"/>
  <c r="K33" i="1"/>
</calcChain>
</file>

<file path=xl/sharedStrings.xml><?xml version="1.0" encoding="utf-8"?>
<sst xmlns="http://schemas.openxmlformats.org/spreadsheetml/2006/main" count="67" uniqueCount="58">
  <si>
    <t>TEOSTATUD TÖÖDE AKT</t>
  </si>
  <si>
    <t>TELLIJA</t>
  </si>
  <si>
    <t>TÖÖVÕTJA</t>
  </si>
  <si>
    <t>Riigimetsa Majandamise Keskus</t>
  </si>
  <si>
    <t>OÜ Aiastiil</t>
  </si>
  <si>
    <t>Mõisa/3, Sagadi küla, Haljala vald, 45403 Lääne-Viru maakond</t>
  </si>
  <si>
    <t>Kitseküla 24, Uhtna</t>
  </si>
  <si>
    <t>Reg.kood: 70004459</t>
  </si>
  <si>
    <t>Reg nr: 10810763</t>
  </si>
  <si>
    <t>Telefon: 5139648</t>
  </si>
  <si>
    <t>Telefon: 56493632</t>
  </si>
  <si>
    <t>E-post: jaanus.kaarma@rmk.ee</t>
  </si>
  <si>
    <t>E-post: aiastiil@aiastiil.ee</t>
  </si>
  <si>
    <t>Kontakt: Jaanus Käärma</t>
  </si>
  <si>
    <t>Kontakt: Tarvo Plotnik</t>
  </si>
  <si>
    <t>Ehitusjärelevalve: Ivo Liiv</t>
  </si>
  <si>
    <t>Objekt: Kõnnu Suursoo laudtee rekonstrueerimine</t>
  </si>
  <si>
    <t>tööde üleandmise-vastuvõtmise kohta</t>
  </si>
  <si>
    <t>Jrk.                      nr.</t>
  </si>
  <si>
    <t>Tööde loetelu</t>
  </si>
  <si>
    <t>Lepinguline</t>
  </si>
  <si>
    <t>Käesolev akt</t>
  </si>
  <si>
    <t>Varasemalt akteeritud</t>
  </si>
  <si>
    <t>Akteerimata</t>
  </si>
  <si>
    <t>ühik</t>
  </si>
  <si>
    <t>maht</t>
  </si>
  <si>
    <t>ühikhind</t>
  </si>
  <si>
    <t>maksumus</t>
  </si>
  <si>
    <t>akt</t>
  </si>
  <si>
    <t>jääk</t>
  </si>
  <si>
    <t>Kõnnu Suursoo laudtee rekonstrueerimine</t>
  </si>
  <si>
    <t>1</t>
  </si>
  <si>
    <t>Ettevalmistustööd</t>
  </si>
  <si>
    <t>kompl</t>
  </si>
  <si>
    <t>2</t>
  </si>
  <si>
    <t>Vana laudtee likvideerimine ja utiliseerimine</t>
  </si>
  <si>
    <t>jm</t>
  </si>
  <si>
    <t>3</t>
  </si>
  <si>
    <t>Uue laudtee ja laienduste ehitus </t>
  </si>
  <si>
    <t>4</t>
  </si>
  <si>
    <t>Purrete ehitus </t>
  </si>
  <si>
    <t>tk</t>
  </si>
  <si>
    <t>5</t>
  </si>
  <si>
    <t>Vaatetorni juurdepääsu platvormi ehitus</t>
  </si>
  <si>
    <t>Kokku ilma käibemaksuta</t>
  </si>
  <si>
    <t>KOKKU koos käibemaksuga</t>
  </si>
  <si>
    <t xml:space="preserve">Tellija: </t>
  </si>
  <si>
    <t>Ehitusjärelevalve:</t>
  </si>
  <si>
    <t>Töövõtja:</t>
  </si>
  <si>
    <t>Jaanus Käärma</t>
  </si>
  <si>
    <t>Ivo Liiv</t>
  </si>
  <si>
    <t>Tarvo Plotnik</t>
  </si>
  <si>
    <t>/allkirjastatud digitaalselt/</t>
  </si>
  <si>
    <t>Käibemaks 22%</t>
  </si>
  <si>
    <t>Leping nr:  1-18/2024/72</t>
  </si>
  <si>
    <t>A K T nr.3</t>
  </si>
  <si>
    <t>Lisatööd</t>
  </si>
  <si>
    <t>Lisatööd hinnapakkumine 23.10.2024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</si>
</sst>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00"/>
  </numFmts>
  <fonts count="25" x14ac:knownFonts="1">
    <font>
      <sz val="11"/>
      <color theme="1"/>
      <name val="Calibri"/>
      <scheme val="minor"/>
    </font>
    <font>
      <sz val="10"/>
      <color theme="1"/>
      <name val="Ink Free"/>
    </font>
    <font>
      <b/>
      <sz val="12"/>
      <color theme="1"/>
      <name val="Ink Free"/>
    </font>
    <font>
      <sz val="12"/>
      <color theme="1"/>
      <name val="Ink Free"/>
    </font>
    <font>
      <b/>
      <sz val="10"/>
      <color theme="1"/>
      <name val="Arial"/>
    </font>
    <font>
      <b/>
      <sz val="10"/>
      <color theme="1"/>
      <name val="Ink Free"/>
    </font>
    <font>
      <b/>
      <sz val="11"/>
      <color theme="1"/>
      <name val="Ink Free"/>
    </font>
    <font>
      <b/>
      <sz val="11"/>
      <color theme="1"/>
      <name val="Arial"/>
    </font>
    <font>
      <b/>
      <sz val="14"/>
      <color theme="1"/>
      <name val="Ink Free"/>
    </font>
    <font>
      <b/>
      <sz val="9"/>
      <color theme="1"/>
      <name val="Ink Free"/>
    </font>
    <font>
      <sz val="11"/>
      <name val="Calibri"/>
    </font>
    <font>
      <sz val="9"/>
      <color theme="1"/>
      <name val="Ink Free"/>
    </font>
    <font>
      <b/>
      <sz val="9"/>
      <color rgb="FF000000"/>
      <name val="Ink Free"/>
    </font>
    <font>
      <sz val="9"/>
      <color rgb="FF000000"/>
      <name val="Ink Free"/>
    </font>
    <font>
      <b/>
      <sz val="8"/>
      <color theme="1"/>
      <name val="Ink Free"/>
    </font>
    <font>
      <sz val="10"/>
      <color theme="1"/>
      <name val="Arial"/>
    </font>
    <font>
      <sz val="11"/>
      <color theme="1"/>
      <name val="Arial"/>
    </font>
    <font>
      <sz val="9"/>
      <name val="Ink Free"/>
      <family val="4"/>
    </font>
    <font>
      <sz val="11"/>
      <name val="Calibri"/>
      <family val="2"/>
    </font>
    <font>
      <b/>
      <sz val="9"/>
      <color theme="1"/>
      <name val="Ink Free"/>
      <family val="4"/>
    </font>
    <font>
      <sz val="11"/>
      <name val="Ink Free"/>
      <family val="4"/>
    </font>
    <font>
      <b/>
      <sz val="11"/>
      <color theme="1"/>
      <name val="Ink Free"/>
      <family val="4"/>
    </font>
    <font>
      <b/>
      <sz val="10"/>
      <color theme="1"/>
      <name val="Ink Free"/>
      <family val="4"/>
    </font>
    <font>
      <b/>
      <sz val="9"/>
      <color rgb="FF000000"/>
      <name val="Ink Free"/>
      <family val="4"/>
    </font>
    <font>
      <sz val="9"/>
      <color rgb="FF000000"/>
      <name val="Ink Free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6" fillId="0" borderId="0" xfId="0" applyFont="1"/>
    <xf numFmtId="4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vertical="center" wrapText="1"/>
    </xf>
    <xf numFmtId="2" fontId="11" fillId="0" borderId="6" xfId="0" applyNumberFormat="1" applyFont="1" applyBorder="1" applyAlignment="1">
      <alignment horizontal="right" wrapText="1"/>
    </xf>
    <xf numFmtId="4" fontId="11" fillId="0" borderId="6" xfId="0" applyNumberFormat="1" applyFont="1" applyBorder="1"/>
    <xf numFmtId="2" fontId="11" fillId="0" borderId="6" xfId="0" applyNumberFormat="1" applyFont="1" applyBorder="1"/>
    <xf numFmtId="0" fontId="9" fillId="0" borderId="0" xfId="0" applyFont="1"/>
    <xf numFmtId="49" fontId="11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1" fontId="13" fillId="0" borderId="6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center"/>
    </xf>
    <xf numFmtId="3" fontId="11" fillId="0" borderId="6" xfId="0" applyNumberFormat="1" applyFont="1" applyBorder="1"/>
    <xf numFmtId="0" fontId="13" fillId="0" borderId="1" xfId="0" applyFont="1" applyBorder="1" applyAlignment="1">
      <alignment horizontal="left" wrapText="1"/>
    </xf>
    <xf numFmtId="1" fontId="13" fillId="0" borderId="1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2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4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0" applyFont="1"/>
    <xf numFmtId="164" fontId="22" fillId="0" borderId="0" xfId="0" applyNumberFormat="1" applyFont="1" applyAlignment="1">
      <alignment vertical="center"/>
    </xf>
    <xf numFmtId="1" fontId="13" fillId="0" borderId="4" xfId="0" applyNumberFormat="1" applyFont="1" applyBorder="1" applyAlignment="1">
      <alignment horizontal="center"/>
    </xf>
    <xf numFmtId="1" fontId="24" fillId="0" borderId="4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0" fontId="23" fillId="0" borderId="16" xfId="0" applyFont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4" fontId="9" fillId="0" borderId="8" xfId="0" applyNumberFormat="1" applyFont="1" applyBorder="1" applyAlignment="1">
      <alignment horizontal="right" vertical="center" wrapText="1"/>
    </xf>
    <xf numFmtId="0" fontId="10" fillId="0" borderId="10" xfId="0" applyFont="1" applyBorder="1"/>
    <xf numFmtId="4" fontId="17" fillId="0" borderId="11" xfId="0" applyNumberFormat="1" applyFont="1" applyBorder="1" applyAlignment="1">
      <alignment horizontal="right" vertical="center" wrapText="1"/>
    </xf>
    <xf numFmtId="0" fontId="18" fillId="0" borderId="12" xfId="0" applyFont="1" applyBorder="1"/>
    <xf numFmtId="4" fontId="11" fillId="0" borderId="11" xfId="0" applyNumberFormat="1" applyFont="1" applyBorder="1" applyAlignment="1">
      <alignment horizontal="right" vertical="center" wrapText="1"/>
    </xf>
    <xf numFmtId="0" fontId="10" fillId="0" borderId="12" xfId="0" applyFont="1" applyBorder="1"/>
    <xf numFmtId="0" fontId="9" fillId="0" borderId="13" xfId="0" applyFont="1" applyBorder="1" applyAlignment="1">
      <alignment horizontal="right" vertical="center" wrapText="1"/>
    </xf>
    <xf numFmtId="0" fontId="10" fillId="0" borderId="14" xfId="0" applyFont="1" applyBorder="1"/>
    <xf numFmtId="0" fontId="10" fillId="0" borderId="15" xfId="0" applyFont="1" applyBorder="1"/>
    <xf numFmtId="4" fontId="9" fillId="0" borderId="13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0" fontId="18" fillId="0" borderId="3" xfId="0" applyFont="1" applyBorder="1"/>
    <xf numFmtId="0" fontId="9" fillId="0" borderId="8" xfId="0" applyFont="1" applyBorder="1" applyAlignment="1">
      <alignment horizontal="right" vertical="center" wrapText="1"/>
    </xf>
    <xf numFmtId="0" fontId="10" fillId="0" borderId="9" xfId="0" applyFont="1" applyBorder="1"/>
    <xf numFmtId="0" fontId="9" fillId="0" borderId="2" xfId="0" applyFont="1" applyBorder="1" applyAlignment="1">
      <alignment horizontal="center"/>
    </xf>
    <xf numFmtId="0" fontId="10" fillId="0" borderId="4" xfId="0" applyFont="1" applyBorder="1"/>
    <xf numFmtId="0" fontId="6" fillId="0" borderId="0" xfId="0" applyFont="1" applyAlignment="1">
      <alignment horizontal="left" wrapText="1"/>
    </xf>
    <xf numFmtId="0" fontId="0" fillId="0" borderId="0" xfId="0"/>
    <xf numFmtId="0" fontId="6" fillId="0" borderId="0" xfId="0" applyFont="1" applyAlignment="1">
      <alignment horizontal="left"/>
    </xf>
    <xf numFmtId="4" fontId="8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/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4" fontId="19" fillId="2" borderId="2" xfId="0" applyNumberFormat="1" applyFont="1" applyFill="1" applyBorder="1" applyAlignment="1">
      <alignment horizontal="center" vertical="center"/>
    </xf>
    <xf numFmtId="0" fontId="20" fillId="0" borderId="4" xfId="0" applyFont="1" applyBorder="1"/>
    <xf numFmtId="4" fontId="19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M17" sqref="M17"/>
    </sheetView>
  </sheetViews>
  <sheetFormatPr defaultColWidth="14.42578125" defaultRowHeight="15" customHeight="1" x14ac:dyDescent="0.25"/>
  <cols>
    <col min="1" max="1" width="5.5703125" customWidth="1"/>
    <col min="2" max="2" width="41.28515625" customWidth="1"/>
    <col min="3" max="3" width="7.7109375" customWidth="1"/>
    <col min="4" max="4" width="9" customWidth="1"/>
    <col min="5" max="5" width="12.28515625" customWidth="1"/>
    <col min="6" max="6" width="13.5703125" customWidth="1"/>
    <col min="7" max="7" width="7.85546875" customWidth="1"/>
    <col min="8" max="8" width="13.5703125" customWidth="1"/>
    <col min="9" max="9" width="8.140625" customWidth="1"/>
    <col min="10" max="10" width="13.42578125" customWidth="1"/>
    <col min="11" max="11" width="7.140625" customWidth="1"/>
    <col min="12" max="12" width="17.42578125" customWidth="1"/>
    <col min="13" max="13" width="6.7109375" customWidth="1"/>
    <col min="14" max="14" width="9.7109375" customWidth="1"/>
    <col min="15" max="26" width="9.140625" customWidth="1"/>
  </cols>
  <sheetData>
    <row r="1" spans="1:26" ht="13.5" customHeigh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5">
      <c r="A2" s="1"/>
      <c r="B2" s="1"/>
      <c r="C2" s="1"/>
      <c r="D2" s="1"/>
      <c r="E2" s="3"/>
      <c r="F2" s="3"/>
      <c r="G2" s="3"/>
      <c r="H2" s="3"/>
      <c r="I2" s="3"/>
      <c r="J2" s="4"/>
      <c r="K2" s="5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25">
      <c r="A3" s="6" t="s">
        <v>0</v>
      </c>
      <c r="B3" s="7"/>
      <c r="C3" s="1"/>
      <c r="D3" s="1"/>
      <c r="E3" s="3"/>
      <c r="F3" s="3"/>
      <c r="G3" s="3"/>
      <c r="H3" s="3"/>
      <c r="I3" s="3"/>
      <c r="J3" s="4"/>
      <c r="K3" s="5"/>
      <c r="L3" s="77">
        <v>45573</v>
      </c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1"/>
      <c r="B4" s="1"/>
      <c r="C4" s="1"/>
      <c r="D4" s="1"/>
      <c r="E4" s="3"/>
      <c r="F4" s="3"/>
      <c r="G4" s="3"/>
      <c r="H4" s="3"/>
      <c r="I4" s="3"/>
      <c r="J4" s="4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8" t="s">
        <v>1</v>
      </c>
      <c r="B5" s="9"/>
      <c r="C5" s="10"/>
      <c r="D5" s="11"/>
      <c r="E5" s="8" t="s">
        <v>2</v>
      </c>
      <c r="F5" s="9"/>
      <c r="G5" s="9"/>
      <c r="H5" s="9"/>
      <c r="I5" s="12"/>
      <c r="J5" s="13"/>
      <c r="K5" s="5"/>
      <c r="L5" s="3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">
      <c r="A6" s="14" t="s">
        <v>3</v>
      </c>
      <c r="B6" s="14"/>
      <c r="C6" s="10"/>
      <c r="D6" s="15"/>
      <c r="E6" s="16" t="s">
        <v>4</v>
      </c>
      <c r="F6" s="1"/>
      <c r="G6" s="1"/>
      <c r="H6" s="1"/>
      <c r="I6" s="12"/>
      <c r="J6" s="13"/>
      <c r="K6" s="5"/>
      <c r="L6" s="3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100" t="s">
        <v>5</v>
      </c>
      <c r="B7" s="101"/>
      <c r="C7" s="101"/>
      <c r="D7" s="3"/>
      <c r="E7" s="16" t="s">
        <v>6</v>
      </c>
      <c r="F7" s="1"/>
      <c r="G7" s="1"/>
      <c r="H7" s="1"/>
      <c r="I7" s="12"/>
      <c r="J7" s="1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">
      <c r="A8" s="102" t="s">
        <v>7</v>
      </c>
      <c r="B8" s="101"/>
      <c r="C8" s="101"/>
      <c r="D8" s="3"/>
      <c r="E8" s="16" t="s">
        <v>8</v>
      </c>
      <c r="F8" s="1"/>
      <c r="G8" s="1"/>
      <c r="H8" s="1"/>
      <c r="I8" s="12"/>
      <c r="J8" s="1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">
      <c r="A9" s="102" t="s">
        <v>9</v>
      </c>
      <c r="B9" s="101"/>
      <c r="C9" s="101"/>
      <c r="D9" s="3"/>
      <c r="E9" s="16" t="s">
        <v>10</v>
      </c>
      <c r="F9" s="1"/>
      <c r="G9" s="1"/>
      <c r="H9" s="1"/>
      <c r="I9" s="12"/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">
      <c r="A10" s="14" t="s">
        <v>11</v>
      </c>
      <c r="B10" s="14"/>
      <c r="C10" s="14"/>
      <c r="D10" s="11"/>
      <c r="E10" s="14" t="s">
        <v>12</v>
      </c>
      <c r="F10" s="14"/>
      <c r="G10" s="9"/>
      <c r="H10" s="9"/>
      <c r="I10" s="12"/>
      <c r="J10" s="1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">
      <c r="A11" s="102" t="s">
        <v>13</v>
      </c>
      <c r="B11" s="101"/>
      <c r="C11" s="101"/>
      <c r="D11" s="15"/>
      <c r="E11" s="17" t="s">
        <v>14</v>
      </c>
      <c r="F11" s="18"/>
      <c r="G11" s="18"/>
      <c r="H11" s="18"/>
      <c r="I11" s="3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">
      <c r="A12" s="76" t="s">
        <v>15</v>
      </c>
      <c r="B12" s="76"/>
      <c r="C12" s="14"/>
      <c r="D12" s="15"/>
      <c r="E12" s="19"/>
      <c r="F12" s="18"/>
      <c r="G12" s="18"/>
      <c r="H12" s="18"/>
      <c r="I12" s="3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">
      <c r="A13" s="14"/>
      <c r="B13" s="14"/>
      <c r="C13" s="14"/>
      <c r="D13" s="15"/>
      <c r="E13" s="19"/>
      <c r="F13" s="18"/>
      <c r="G13" s="18"/>
      <c r="H13" s="18"/>
      <c r="I13" s="3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">
      <c r="A14" s="14"/>
      <c r="B14" s="14" t="s">
        <v>16</v>
      </c>
      <c r="C14" s="14"/>
      <c r="D14" s="15"/>
      <c r="E14" s="19"/>
      <c r="F14" s="18"/>
      <c r="G14" s="18"/>
      <c r="H14" s="18"/>
      <c r="I14" s="3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3">
      <c r="A15" s="14"/>
      <c r="B15" s="76" t="s">
        <v>54</v>
      </c>
      <c r="C15" s="14"/>
      <c r="D15" s="15"/>
      <c r="E15" s="19"/>
      <c r="F15" s="18"/>
      <c r="G15" s="18"/>
      <c r="H15" s="18"/>
      <c r="I15" s="3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2"/>
      <c r="B16" s="1"/>
      <c r="C16" s="103" t="s">
        <v>55</v>
      </c>
      <c r="D16" s="101"/>
      <c r="E16" s="101"/>
      <c r="F16" s="101"/>
      <c r="G16" s="20"/>
      <c r="H16" s="20"/>
      <c r="I16" s="3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1"/>
      <c r="B17" s="1"/>
      <c r="C17" s="104" t="s">
        <v>17</v>
      </c>
      <c r="D17" s="101"/>
      <c r="E17" s="101"/>
      <c r="F17" s="101"/>
      <c r="G17" s="3"/>
      <c r="H17" s="3"/>
      <c r="I17" s="3"/>
      <c r="J17" s="4"/>
      <c r="K17" s="5"/>
      <c r="L17" s="3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1"/>
      <c r="B18" s="1"/>
      <c r="C18" s="21"/>
      <c r="D18" s="21"/>
      <c r="E18" s="21"/>
      <c r="F18" s="21"/>
      <c r="G18" s="21"/>
      <c r="H18" s="21"/>
      <c r="I18" s="21"/>
      <c r="J18" s="4"/>
      <c r="K18" s="5"/>
      <c r="L18" s="3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105" t="s">
        <v>18</v>
      </c>
      <c r="B19" s="105" t="s">
        <v>19</v>
      </c>
      <c r="C19" s="107" t="s">
        <v>20</v>
      </c>
      <c r="D19" s="108"/>
      <c r="E19" s="108"/>
      <c r="F19" s="99"/>
      <c r="G19" s="109" t="s">
        <v>21</v>
      </c>
      <c r="H19" s="110"/>
      <c r="I19" s="111" t="s">
        <v>22</v>
      </c>
      <c r="J19" s="110"/>
      <c r="K19" s="98" t="s">
        <v>23</v>
      </c>
      <c r="L19" s="99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3.5" customHeight="1" x14ac:dyDescent="0.25">
      <c r="A20" s="106"/>
      <c r="B20" s="106"/>
      <c r="C20" s="23" t="s">
        <v>24</v>
      </c>
      <c r="D20" s="23" t="s">
        <v>25</v>
      </c>
      <c r="E20" s="24" t="s">
        <v>26</v>
      </c>
      <c r="F20" s="24" t="s">
        <v>27</v>
      </c>
      <c r="G20" s="25" t="s">
        <v>25</v>
      </c>
      <c r="H20" s="24" t="s">
        <v>28</v>
      </c>
      <c r="I20" s="25" t="s">
        <v>25</v>
      </c>
      <c r="J20" s="24" t="s">
        <v>28</v>
      </c>
      <c r="K20" s="26" t="s">
        <v>25</v>
      </c>
      <c r="L20" s="26" t="s">
        <v>29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3.5" customHeight="1" x14ac:dyDescent="0.25">
      <c r="A21" s="27"/>
      <c r="B21" s="28" t="s">
        <v>30</v>
      </c>
      <c r="C21" s="29"/>
      <c r="D21" s="30"/>
      <c r="E21" s="31"/>
      <c r="F21" s="32"/>
      <c r="G21" s="24"/>
      <c r="H21" s="33"/>
      <c r="I21" s="24"/>
      <c r="J21" s="33"/>
      <c r="K21" s="34"/>
      <c r="L21" s="3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customHeight="1" x14ac:dyDescent="0.25">
      <c r="A22" s="37" t="s">
        <v>31</v>
      </c>
      <c r="B22" s="38" t="s">
        <v>32</v>
      </c>
      <c r="C22" s="39" t="s">
        <v>33</v>
      </c>
      <c r="D22" s="40">
        <v>1</v>
      </c>
      <c r="E22" s="41">
        <v>1250</v>
      </c>
      <c r="F22" s="42">
        <f t="shared" ref="F22:F25" si="0">D22*E22</f>
        <v>1250</v>
      </c>
      <c r="G22" s="26">
        <v>0</v>
      </c>
      <c r="H22" s="33">
        <f t="shared" ref="H22:H25" si="1">E22*G22</f>
        <v>0</v>
      </c>
      <c r="I22" s="43">
        <v>1</v>
      </c>
      <c r="J22" s="33">
        <f t="shared" ref="J22:J25" si="2">E22*I22</f>
        <v>1250</v>
      </c>
      <c r="K22" s="44">
        <f t="shared" ref="K22:K25" si="3">D22-I22-G22</f>
        <v>0</v>
      </c>
      <c r="L22" s="35">
        <f t="shared" ref="L22:L25" si="4">K22*E22</f>
        <v>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3.5" customHeight="1" x14ac:dyDescent="0.25">
      <c r="A23" s="37" t="s">
        <v>34</v>
      </c>
      <c r="B23" s="45" t="s">
        <v>35</v>
      </c>
      <c r="C23" s="46" t="s">
        <v>36</v>
      </c>
      <c r="D23" s="40">
        <v>2568</v>
      </c>
      <c r="E23" s="47">
        <v>3.407</v>
      </c>
      <c r="F23" s="42">
        <f t="shared" si="0"/>
        <v>8749.1759999999995</v>
      </c>
      <c r="G23" s="48">
        <v>0</v>
      </c>
      <c r="H23" s="33">
        <f t="shared" si="1"/>
        <v>0</v>
      </c>
      <c r="I23" s="48">
        <v>1800</v>
      </c>
      <c r="J23" s="33">
        <f t="shared" si="2"/>
        <v>6132.6</v>
      </c>
      <c r="K23" s="44">
        <f t="shared" si="3"/>
        <v>768</v>
      </c>
      <c r="L23" s="35">
        <f t="shared" si="4"/>
        <v>2616.576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3.5" customHeight="1" x14ac:dyDescent="0.25">
      <c r="A24" s="37" t="s">
        <v>37</v>
      </c>
      <c r="B24" s="38" t="s">
        <v>38</v>
      </c>
      <c r="C24" s="39" t="s">
        <v>36</v>
      </c>
      <c r="D24" s="40">
        <v>2568</v>
      </c>
      <c r="E24" s="41">
        <v>26.18</v>
      </c>
      <c r="F24" s="42">
        <f t="shared" si="0"/>
        <v>67230.240000000005</v>
      </c>
      <c r="G24" s="48">
        <v>580</v>
      </c>
      <c r="H24" s="33">
        <f t="shared" si="1"/>
        <v>15184.4</v>
      </c>
      <c r="I24" s="48">
        <v>1800</v>
      </c>
      <c r="J24" s="33">
        <f t="shared" si="2"/>
        <v>47124</v>
      </c>
      <c r="K24" s="44">
        <f t="shared" si="3"/>
        <v>188</v>
      </c>
      <c r="L24" s="35">
        <f t="shared" si="4"/>
        <v>4921.84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3.5" customHeight="1" x14ac:dyDescent="0.25">
      <c r="A25" s="37" t="s">
        <v>39</v>
      </c>
      <c r="B25" s="38" t="s">
        <v>40</v>
      </c>
      <c r="C25" s="39" t="s">
        <v>41</v>
      </c>
      <c r="D25" s="40">
        <v>5</v>
      </c>
      <c r="E25" s="49">
        <v>2309.1999999999998</v>
      </c>
      <c r="F25" s="42">
        <f t="shared" si="0"/>
        <v>11546</v>
      </c>
      <c r="G25" s="48">
        <v>4</v>
      </c>
      <c r="H25" s="33">
        <f t="shared" si="1"/>
        <v>9236.7999999999993</v>
      </c>
      <c r="I25" s="48">
        <v>0</v>
      </c>
      <c r="J25" s="33">
        <f t="shared" si="2"/>
        <v>0</v>
      </c>
      <c r="K25" s="44">
        <f t="shared" si="3"/>
        <v>1</v>
      </c>
      <c r="L25" s="35">
        <f t="shared" si="4"/>
        <v>2309.1999999999998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3.5" customHeight="1" x14ac:dyDescent="0.25">
      <c r="A26" s="80" t="s">
        <v>42</v>
      </c>
      <c r="B26" s="45" t="s">
        <v>43</v>
      </c>
      <c r="C26" s="39" t="s">
        <v>41</v>
      </c>
      <c r="D26" s="40">
        <v>1</v>
      </c>
      <c r="E26" s="49">
        <v>5000</v>
      </c>
      <c r="F26" s="42">
        <f>D26*E26</f>
        <v>5000</v>
      </c>
      <c r="G26" s="48">
        <v>0</v>
      </c>
      <c r="H26" s="33">
        <f>E26*G26</f>
        <v>0</v>
      </c>
      <c r="I26" s="48">
        <v>1</v>
      </c>
      <c r="J26" s="33">
        <f>E26*I26</f>
        <v>5000</v>
      </c>
      <c r="K26" s="44">
        <f>D26-I26-G26</f>
        <v>0</v>
      </c>
      <c r="L26" s="35">
        <f>K26*E26</f>
        <v>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3.5" customHeight="1" x14ac:dyDescent="0.25">
      <c r="A27" s="81"/>
      <c r="B27" s="82" t="s">
        <v>56</v>
      </c>
      <c r="C27" s="78"/>
      <c r="D27" s="40"/>
      <c r="E27" s="49"/>
      <c r="F27" s="42"/>
      <c r="G27" s="48"/>
      <c r="H27" s="33"/>
      <c r="I27" s="48"/>
      <c r="J27" s="33"/>
      <c r="K27" s="44"/>
      <c r="L27" s="35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3.5" customHeight="1" x14ac:dyDescent="0.25">
      <c r="A28" s="81"/>
      <c r="B28" s="83" t="s">
        <v>57</v>
      </c>
      <c r="C28" s="79" t="s">
        <v>33</v>
      </c>
      <c r="D28" s="40">
        <v>1</v>
      </c>
      <c r="E28" s="49">
        <v>4200</v>
      </c>
      <c r="F28" s="42">
        <f t="shared" ref="F28" si="5">D28*E28</f>
        <v>4200</v>
      </c>
      <c r="G28" s="48">
        <v>1</v>
      </c>
      <c r="H28" s="33">
        <f t="shared" ref="H28" si="6">E28*G28</f>
        <v>4200</v>
      </c>
      <c r="I28" s="48">
        <v>0</v>
      </c>
      <c r="J28" s="33">
        <f t="shared" ref="J28" si="7">E28*I28</f>
        <v>0</v>
      </c>
      <c r="K28" s="44">
        <f t="shared" ref="K28" si="8">D28-I28-G28</f>
        <v>0</v>
      </c>
      <c r="L28" s="35">
        <f t="shared" ref="L28" si="9">K28*E28</f>
        <v>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3.5" customHeight="1" x14ac:dyDescent="0.25">
      <c r="A29" s="22"/>
      <c r="B29" s="50"/>
      <c r="C29" s="51"/>
      <c r="D29" s="52"/>
      <c r="E29" s="53"/>
      <c r="F29" s="54"/>
      <c r="G29" s="55"/>
      <c r="H29" s="22"/>
      <c r="I29" s="22"/>
      <c r="J29" s="22"/>
      <c r="K29" s="56"/>
      <c r="L29" s="56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3.5" customHeight="1" x14ac:dyDescent="0.25">
      <c r="A30" s="22"/>
      <c r="B30" s="22"/>
      <c r="C30" s="22"/>
      <c r="D30" s="22"/>
      <c r="E30" s="22"/>
      <c r="F30" s="22"/>
      <c r="G30" s="55"/>
      <c r="H30" s="22"/>
      <c r="I30" s="22"/>
      <c r="J30" s="22"/>
      <c r="K30" s="56"/>
      <c r="L30" s="56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3.5" customHeight="1" x14ac:dyDescent="0.25">
      <c r="A31" s="96" t="s">
        <v>44</v>
      </c>
      <c r="B31" s="97"/>
      <c r="C31" s="97"/>
      <c r="D31" s="85"/>
      <c r="E31" s="84">
        <f>SUM(F21:F28)</f>
        <v>97975.415999999997</v>
      </c>
      <c r="F31" s="85"/>
      <c r="G31" s="84">
        <f>SUM(H21:H28)</f>
        <v>28621.199999999997</v>
      </c>
      <c r="H31" s="85"/>
      <c r="I31" s="84">
        <f>SUM(J21:J28)</f>
        <v>59506.6</v>
      </c>
      <c r="J31" s="85"/>
      <c r="K31" s="84">
        <f>SUM(L21:L28)</f>
        <v>9847.616</v>
      </c>
      <c r="L31" s="85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3.5" customHeight="1" x14ac:dyDescent="0.25">
      <c r="A32" s="94" t="s">
        <v>53</v>
      </c>
      <c r="B32" s="95"/>
      <c r="C32" s="95"/>
      <c r="D32" s="87"/>
      <c r="E32" s="86">
        <f>E31*0.22</f>
        <v>21554.591519999998</v>
      </c>
      <c r="F32" s="87"/>
      <c r="G32" s="88">
        <f>G31*0.22</f>
        <v>6296.6639999999998</v>
      </c>
      <c r="H32" s="89"/>
      <c r="I32" s="88">
        <f>I31*0.22</f>
        <v>13091.451999999999</v>
      </c>
      <c r="J32" s="89"/>
      <c r="K32" s="88">
        <f>K31*0.22</f>
        <v>2166.47552</v>
      </c>
      <c r="L32" s="89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3.5" customHeight="1" x14ac:dyDescent="0.25">
      <c r="A33" s="90" t="s">
        <v>45</v>
      </c>
      <c r="B33" s="91"/>
      <c r="C33" s="91"/>
      <c r="D33" s="92"/>
      <c r="E33" s="93">
        <f>E31+E32</f>
        <v>119530.00752</v>
      </c>
      <c r="F33" s="92"/>
      <c r="G33" s="93">
        <f>G31+G32</f>
        <v>34917.863999999994</v>
      </c>
      <c r="H33" s="92"/>
      <c r="I33" s="93">
        <f>I31+I32</f>
        <v>72598.051999999996</v>
      </c>
      <c r="J33" s="92"/>
      <c r="K33" s="93">
        <f>K31+K32</f>
        <v>12014.09152</v>
      </c>
      <c r="L33" s="9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3.5" customHeight="1" x14ac:dyDescent="0.25">
      <c r="A34" s="57"/>
      <c r="B34" s="57"/>
      <c r="C34" s="57"/>
      <c r="D34" s="57"/>
      <c r="E34" s="58"/>
      <c r="F34" s="58"/>
      <c r="G34" s="58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3.5" customHeight="1" x14ac:dyDescent="0.25">
      <c r="A35" s="2"/>
      <c r="B35" s="59"/>
      <c r="C35" s="60"/>
      <c r="D35" s="60"/>
      <c r="E35" s="61"/>
      <c r="F35" s="61"/>
      <c r="G35" s="6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2"/>
      <c r="B36" s="59"/>
      <c r="C36" s="60"/>
      <c r="D36" s="60"/>
      <c r="E36" s="61"/>
      <c r="F36" s="61"/>
      <c r="G36" s="6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2"/>
      <c r="B37" s="62" t="s">
        <v>46</v>
      </c>
      <c r="C37" s="63"/>
      <c r="D37" s="63"/>
      <c r="E37" s="64" t="s">
        <v>47</v>
      </c>
      <c r="F37" s="65"/>
      <c r="G37" s="65"/>
      <c r="H37" s="66"/>
      <c r="I37" s="67"/>
      <c r="J37" s="68" t="s">
        <v>48</v>
      </c>
      <c r="K37" s="65"/>
      <c r="L37" s="6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2"/>
      <c r="B38" s="69"/>
      <c r="C38" s="69"/>
      <c r="D38" s="69"/>
      <c r="E38" s="65"/>
      <c r="F38" s="70"/>
      <c r="G38" s="65"/>
      <c r="H38" s="71"/>
      <c r="I38" s="72"/>
      <c r="J38" s="69"/>
      <c r="K38" s="65"/>
      <c r="L38" s="6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2"/>
      <c r="B39" s="70" t="s">
        <v>49</v>
      </c>
      <c r="C39" s="70"/>
      <c r="D39" s="70"/>
      <c r="E39" s="65" t="s">
        <v>50</v>
      </c>
      <c r="F39" s="70"/>
      <c r="G39" s="65"/>
      <c r="H39" s="65"/>
      <c r="I39" s="65"/>
      <c r="J39" s="70" t="s">
        <v>51</v>
      </c>
      <c r="K39" s="65"/>
      <c r="L39" s="6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2"/>
      <c r="B40" s="70"/>
      <c r="C40" s="70"/>
      <c r="D40" s="70"/>
      <c r="E40" s="65"/>
      <c r="F40" s="70"/>
      <c r="G40" s="65"/>
      <c r="H40" s="65"/>
      <c r="I40" s="65"/>
      <c r="J40" s="70"/>
      <c r="K40" s="65"/>
      <c r="L40" s="6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2"/>
      <c r="B41" s="73" t="s">
        <v>52</v>
      </c>
      <c r="C41" s="70"/>
      <c r="D41" s="70"/>
      <c r="E41" s="73" t="s">
        <v>52</v>
      </c>
      <c r="F41" s="65"/>
      <c r="G41" s="65"/>
      <c r="H41" s="65"/>
      <c r="I41" s="65"/>
      <c r="J41" s="73" t="s">
        <v>52</v>
      </c>
      <c r="K41" s="65"/>
      <c r="L41" s="6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2"/>
      <c r="B43" s="73"/>
      <c r="C43" s="70"/>
      <c r="D43" s="70"/>
      <c r="E43" s="73"/>
      <c r="F43" s="65"/>
      <c r="G43" s="65"/>
      <c r="H43" s="65"/>
      <c r="I43" s="65"/>
      <c r="J43" s="73"/>
      <c r="K43" s="65"/>
      <c r="L43" s="6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2"/>
      <c r="B44" s="74"/>
      <c r="C44" s="74"/>
      <c r="D44" s="65"/>
      <c r="E44" s="75"/>
      <c r="F44" s="65"/>
      <c r="G44" s="65"/>
      <c r="H44" s="65"/>
      <c r="I44" s="65"/>
      <c r="J44" s="75"/>
      <c r="K44" s="65"/>
      <c r="L44" s="6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27">
    <mergeCell ref="K19:L19"/>
    <mergeCell ref="A7:C7"/>
    <mergeCell ref="A8:C8"/>
    <mergeCell ref="A9:C9"/>
    <mergeCell ref="A11:C11"/>
    <mergeCell ref="C16:F16"/>
    <mergeCell ref="C17:F17"/>
    <mergeCell ref="A19:A20"/>
    <mergeCell ref="B19:B20"/>
    <mergeCell ref="C19:F19"/>
    <mergeCell ref="G19:H19"/>
    <mergeCell ref="I19:J19"/>
    <mergeCell ref="K31:L31"/>
    <mergeCell ref="E32:F32"/>
    <mergeCell ref="K32:L32"/>
    <mergeCell ref="A33:D33"/>
    <mergeCell ref="E33:F33"/>
    <mergeCell ref="G33:H33"/>
    <mergeCell ref="I33:J33"/>
    <mergeCell ref="K33:L33"/>
    <mergeCell ref="G32:H32"/>
    <mergeCell ref="I32:J32"/>
    <mergeCell ref="A32:D32"/>
    <mergeCell ref="A31:D31"/>
    <mergeCell ref="E31:F31"/>
    <mergeCell ref="G31:H31"/>
    <mergeCell ref="I31:J31"/>
  </mergeCells>
  <pageMargins left="0.23622047244094491" right="0.23622047244094491" top="1.1417322834645669" bottom="1.1417322834645669" header="0" footer="0"/>
  <pageSetup paperSize="9" orientation="landscape" r:id="rId1"/>
  <headerFooter>
    <oddHeader>&amp;LAIASTIIL OÜ Aia- ja maastikukujundus&amp;R                      TEOSTATUD TÖÖDE AKT</oddHeader>
    <oddFooter>&amp;LAiastiil OÜ Kitseküla 24 Uhtna 44202&amp;CTel: +372 56493632 aiastiil@aiastiil.ee www.aiastiil.ee&amp;RReg nr: 10810763 KMKR EE 100722181 A/a: 10220023352013 Pank: SEB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User</cp:lastModifiedBy>
  <dcterms:created xsi:type="dcterms:W3CDTF">2012-12-06T08:09:28Z</dcterms:created>
  <dcterms:modified xsi:type="dcterms:W3CDTF">2024-11-08T13:37:04Z</dcterms:modified>
</cp:coreProperties>
</file>